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8192" windowHeight="8472"/>
  </bookViews>
  <sheets>
    <sheet name="Exempel" sheetId="2" r:id="rId1"/>
    <sheet name="Dokument mall" sheetId="1" r:id="rId2"/>
  </sheets>
  <definedNames>
    <definedName name="_xlnm.Print_Area" localSheetId="1">'Dokument mall'!$A:$G</definedName>
    <definedName name="_xlnm.Print_Area" localSheetId="0">Exempel!$A:$G</definedName>
  </definedNames>
  <calcPr calcId="145621"/>
</workbook>
</file>

<file path=xl/calcChain.xml><?xml version="1.0" encoding="utf-8"?>
<calcChain xmlns="http://schemas.openxmlformats.org/spreadsheetml/2006/main">
  <c r="F27" i="2" l="1"/>
  <c r="I27" i="1" l="1"/>
  <c r="J27" i="1"/>
  <c r="J28" i="1"/>
  <c r="I27" i="2"/>
  <c r="J27" i="2"/>
  <c r="I28" i="2"/>
  <c r="J28" i="2"/>
  <c r="F27" i="1"/>
  <c r="F28" i="1"/>
  <c r="I28" i="1" s="1"/>
  <c r="F28" i="2"/>
  <c r="J20" i="1" l="1"/>
  <c r="I20" i="2"/>
  <c r="J20" i="2"/>
  <c r="F20" i="1"/>
  <c r="I20" i="1" s="1"/>
  <c r="F20" i="2"/>
  <c r="F17" i="1"/>
  <c r="F49" i="2"/>
  <c r="F50" i="2" s="1"/>
  <c r="J31" i="2"/>
  <c r="I31" i="2"/>
  <c r="J30" i="2"/>
  <c r="I30" i="2"/>
  <c r="I29" i="2"/>
  <c r="F29" i="2"/>
  <c r="J29" i="2" s="1"/>
  <c r="J26" i="2"/>
  <c r="F26" i="2"/>
  <c r="I26" i="2" s="1"/>
  <c r="I25" i="2"/>
  <c r="F25" i="2"/>
  <c r="J25" i="2" s="1"/>
  <c r="I24" i="2"/>
  <c r="F24" i="2"/>
  <c r="J24" i="2"/>
  <c r="J23" i="2"/>
  <c r="I23" i="2"/>
  <c r="F23" i="2"/>
  <c r="I22" i="2"/>
  <c r="F22" i="2"/>
  <c r="J22" i="2" s="1"/>
  <c r="J21" i="2"/>
  <c r="I21" i="2"/>
  <c r="F21" i="2"/>
  <c r="J19" i="2"/>
  <c r="F19" i="2"/>
  <c r="I19" i="2"/>
  <c r="J18" i="2"/>
  <c r="I18" i="2"/>
  <c r="F18" i="2"/>
  <c r="J17" i="2"/>
  <c r="F17" i="2"/>
  <c r="I17" i="2" s="1"/>
  <c r="J16" i="2"/>
  <c r="F16" i="2"/>
  <c r="I16" i="2" s="1"/>
  <c r="F49" i="1"/>
  <c r="F50" i="1" s="1"/>
  <c r="F29" i="1"/>
  <c r="I22" i="1"/>
  <c r="I24" i="1"/>
  <c r="I25" i="1"/>
  <c r="I29" i="1"/>
  <c r="I30" i="1"/>
  <c r="J17" i="1"/>
  <c r="J18" i="1"/>
  <c r="J19" i="1"/>
  <c r="J21" i="1"/>
  <c r="J23" i="1"/>
  <c r="J26" i="1"/>
  <c r="J30" i="1"/>
  <c r="J31" i="1"/>
  <c r="J16" i="1"/>
  <c r="I31" i="1"/>
  <c r="J29" i="1"/>
  <c r="F26" i="1"/>
  <c r="I26" i="1" s="1"/>
  <c r="F25" i="1"/>
  <c r="J25" i="1" s="1"/>
  <c r="F24" i="1"/>
  <c r="J24" i="1" s="1"/>
  <c r="F23" i="1"/>
  <c r="I23" i="1" s="1"/>
  <c r="F22" i="1"/>
  <c r="J22" i="1" s="1"/>
  <c r="F21" i="1"/>
  <c r="I21" i="1"/>
  <c r="F19" i="1"/>
  <c r="I19" i="1"/>
  <c r="F18" i="1"/>
  <c r="I18" i="1" s="1"/>
  <c r="I17" i="1"/>
  <c r="F16" i="1"/>
  <c r="I16" i="1"/>
  <c r="F51" i="2"/>
  <c r="F52" i="2"/>
  <c r="I32" i="1" l="1"/>
  <c r="D45" i="1" s="1"/>
  <c r="F45" i="1" s="1"/>
  <c r="F51" i="1"/>
  <c r="F52" i="1" s="1"/>
  <c r="I32" i="2"/>
  <c r="J44" i="2" s="1"/>
  <c r="J32" i="2"/>
  <c r="F34" i="2" s="1"/>
  <c r="J32" i="1"/>
  <c r="F34" i="1" s="1"/>
  <c r="F32" i="1" l="1"/>
  <c r="D42" i="1" s="1"/>
  <c r="J41" i="2"/>
  <c r="F32" i="2"/>
  <c r="D45" i="2"/>
  <c r="F45" i="2" s="1"/>
  <c r="F47" i="2" s="1"/>
  <c r="F48" i="2" s="1"/>
  <c r="J44" i="1"/>
  <c r="J41" i="1"/>
  <c r="F46" i="1"/>
  <c r="F47" i="1"/>
  <c r="F48" i="1" s="1"/>
  <c r="D42" i="2" l="1"/>
  <c r="F33" i="1"/>
  <c r="K45" i="1" s="1"/>
  <c r="F42" i="1"/>
  <c r="F43" i="1" s="1"/>
  <c r="F33" i="2"/>
  <c r="K45" i="2" s="1"/>
  <c r="F46" i="2"/>
  <c r="F42" i="2"/>
  <c r="F43" i="2" s="1"/>
  <c r="F36" i="2" l="1"/>
  <c r="F36" i="1"/>
  <c r="K42" i="1"/>
  <c r="K47" i="1" s="1"/>
  <c r="K42" i="2"/>
  <c r="K47" i="2" s="1"/>
</calcChain>
</file>

<file path=xl/sharedStrings.xml><?xml version="1.0" encoding="utf-8"?>
<sst xmlns="http://schemas.openxmlformats.org/spreadsheetml/2006/main" count="209" uniqueCount="87">
  <si>
    <t>Upprättad datum</t>
  </si>
  <si>
    <t xml:space="preserve"> </t>
  </si>
  <si>
    <t>Av</t>
  </si>
  <si>
    <t>Period</t>
  </si>
  <si>
    <t>Företag</t>
  </si>
  <si>
    <t>LÖNESPECIFIKATION</t>
  </si>
  <si>
    <t>Anställd</t>
  </si>
  <si>
    <t>Antal</t>
  </si>
  <si>
    <t>Löneart</t>
  </si>
  <si>
    <t>enhet</t>
  </si>
  <si>
    <t>pris/enhet</t>
  </si>
  <si>
    <t>Bokföringskonto</t>
  </si>
  <si>
    <t>Timlön</t>
  </si>
  <si>
    <t>tim</t>
  </si>
  <si>
    <t>x</t>
  </si>
  <si>
    <t>Beräkningar</t>
  </si>
  <si>
    <t>Avgår källskatt i %, ange</t>
  </si>
  <si>
    <t>Belopp att utbetala</t>
  </si>
  <si>
    <t>Summa skattepliktigt</t>
  </si>
  <si>
    <t>Skatteplikt</t>
  </si>
  <si>
    <t>Övertidsersättning</t>
  </si>
  <si>
    <t>Obekväm arbetstid</t>
  </si>
  <si>
    <t>Traktamente, skattefritt</t>
  </si>
  <si>
    <t>Traktamente, skattepliktigt</t>
  </si>
  <si>
    <t>Utlägg enligt kvitton</t>
  </si>
  <si>
    <t>mil</t>
  </si>
  <si>
    <t>Summa ej skattepliktigt</t>
  </si>
  <si>
    <t>Ej sk plikt</t>
  </si>
  <si>
    <t>2730 K</t>
  </si>
  <si>
    <t>7510 D</t>
  </si>
  <si>
    <t>Utbetald semester</t>
  </si>
  <si>
    <t>%</t>
  </si>
  <si>
    <t>Månadslön</t>
  </si>
  <si>
    <t>Sjuklön</t>
  </si>
  <si>
    <t>Skattefri bilersättning</t>
  </si>
  <si>
    <t>Skattepliktig bilersättning</t>
  </si>
  <si>
    <t>Underlag</t>
  </si>
  <si>
    <t>2920 D</t>
  </si>
  <si>
    <t>2920 K</t>
  </si>
  <si>
    <t>bilaga</t>
  </si>
  <si>
    <t>Stina</t>
  </si>
  <si>
    <t>X = Skattepliktigt</t>
  </si>
  <si>
    <t>Arbetsgivaravgifter, skuld</t>
  </si>
  <si>
    <t>Arbetsgivaravgifter, kostnad</t>
  </si>
  <si>
    <t>Semesterlöne, kostnad</t>
  </si>
  <si>
    <t>7090 D</t>
  </si>
  <si>
    <t>Semesterlöne, skuldminskning</t>
  </si>
  <si>
    <t>7090 K</t>
  </si>
  <si>
    <t>st</t>
  </si>
  <si>
    <t>7010 D</t>
  </si>
  <si>
    <t>7321 D</t>
  </si>
  <si>
    <t>7322 D</t>
  </si>
  <si>
    <t>7331 D</t>
  </si>
  <si>
    <t>7332 D</t>
  </si>
  <si>
    <t>7082 D</t>
  </si>
  <si>
    <t>2710 K</t>
  </si>
  <si>
    <t>1930 K</t>
  </si>
  <si>
    <t>7081 D</t>
  </si>
  <si>
    <t>Semesterlön, kostnad</t>
  </si>
  <si>
    <t>Semesterlön, skuldökning</t>
  </si>
  <si>
    <t>Skattedeklaration</t>
  </si>
  <si>
    <t>Löner</t>
  </si>
  <si>
    <t>Arbetsgivaravgift</t>
  </si>
  <si>
    <t>Underlag för skatt</t>
  </si>
  <si>
    <t>Källskatt</t>
  </si>
  <si>
    <t>Summa</t>
  </si>
  <si>
    <t>Kvitton</t>
  </si>
  <si>
    <t>Förändr. arb.givaravg. semester</t>
  </si>
  <si>
    <t>7519 D</t>
  </si>
  <si>
    <t>7519 K</t>
  </si>
  <si>
    <t>2940 K</t>
  </si>
  <si>
    <t>2940 D</t>
  </si>
  <si>
    <t>Obs. Detta är ett exempel</t>
  </si>
  <si>
    <t>Prova och se hur det fungerar</t>
  </si>
  <si>
    <t>Skapa dina egna mallar för löneberedning</t>
  </si>
  <si>
    <t xml:space="preserve">Använd den andra fliken för att skapa din egen mall. </t>
  </si>
  <si>
    <t>Kopiera mallen och skapa flera egna flikar</t>
  </si>
  <si>
    <t>mån</t>
  </si>
  <si>
    <t>7081 K</t>
  </si>
  <si>
    <t>Karensdag avgår</t>
  </si>
  <si>
    <t>dag</t>
  </si>
  <si>
    <t>månad</t>
  </si>
  <si>
    <t>dagar</t>
  </si>
  <si>
    <t>Semesterlön/tillägg</t>
  </si>
  <si>
    <t>Tjänstledighet</t>
  </si>
  <si>
    <t>7010 K</t>
  </si>
  <si>
    <t>Semesterlön/tillägg (0,43%)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</si>
</sst>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_)"/>
    <numFmt numFmtId="165" formatCode="#,##0_ ;[Red]\-#,##0\ "/>
  </numFmts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 style="thin">
        <color indexed="64"/>
      </bottom>
      <diagonal/>
    </border>
    <border>
      <left style="medium">
        <color theme="3" tint="0.39997558519241921"/>
      </left>
      <right/>
      <top style="medium">
        <color theme="3" tint="0.39997558519241921"/>
      </top>
      <bottom style="medium">
        <color theme="3" tint="0.39997558519241921"/>
      </bottom>
      <diagonal/>
    </border>
    <border>
      <left/>
      <right/>
      <top style="medium">
        <color theme="3" tint="0.39997558519241921"/>
      </top>
      <bottom style="medium">
        <color theme="3" tint="0.39997558519241921"/>
      </bottom>
      <diagonal/>
    </border>
    <border>
      <left/>
      <right style="medium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</borders>
  <cellStyleXfs count="4">
    <xf numFmtId="0" fontId="0" fillId="0" borderId="0"/>
    <xf numFmtId="164" fontId="1" fillId="0" borderId="0"/>
    <xf numFmtId="164" fontId="1" fillId="0" borderId="0"/>
    <xf numFmtId="40" fontId="2" fillId="0" borderId="0" applyFont="0" applyFill="0" applyBorder="0" applyAlignment="0" applyProtection="0"/>
  </cellStyleXfs>
  <cellXfs count="128">
    <xf numFmtId="0" fontId="0" fillId="0" borderId="0" xfId="0"/>
    <xf numFmtId="0" fontId="4" fillId="0" borderId="1" xfId="0" applyFont="1" applyBorder="1" applyAlignment="1" applyProtection="1">
      <alignment horizontal="left"/>
      <protection locked="0"/>
    </xf>
    <xf numFmtId="164" fontId="5" fillId="0" borderId="2" xfId="2" applyFont="1" applyBorder="1" applyAlignment="1" applyProtection="1">
      <protection locked="0"/>
    </xf>
    <xf numFmtId="0" fontId="4" fillId="0" borderId="2" xfId="0" applyFont="1" applyBorder="1" applyProtection="1">
      <protection locked="0"/>
    </xf>
    <xf numFmtId="0" fontId="6" fillId="0" borderId="3" xfId="0" applyFont="1" applyBorder="1" applyProtection="1">
      <protection locked="0"/>
    </xf>
    <xf numFmtId="14" fontId="7" fillId="0" borderId="0" xfId="0" applyNumberFormat="1" applyFont="1" applyBorder="1" applyAlignment="1" applyProtection="1">
      <alignment horizontal="center"/>
      <protection locked="0"/>
    </xf>
    <xf numFmtId="14" fontId="7" fillId="0" borderId="4" xfId="0" applyNumberFormat="1" applyFont="1" applyBorder="1" applyAlignment="1" applyProtection="1">
      <alignment horizontal="center"/>
      <protection locked="0"/>
    </xf>
    <xf numFmtId="0" fontId="5" fillId="0" borderId="3" xfId="0" applyFont="1" applyBorder="1" applyProtection="1">
      <protection locked="0"/>
    </xf>
    <xf numFmtId="0" fontId="4" fillId="0" borderId="0" xfId="0" applyFont="1" applyBorder="1" applyProtection="1">
      <protection locked="0"/>
    </xf>
    <xf numFmtId="1" fontId="8" fillId="0" borderId="5" xfId="1" applyNumberFormat="1" applyFont="1" applyBorder="1" applyAlignment="1" applyProtection="1">
      <alignment horizontal="center"/>
      <protection locked="0"/>
    </xf>
    <xf numFmtId="0" fontId="8" fillId="0" borderId="6" xfId="1" applyNumberFormat="1" applyFont="1" applyBorder="1" applyProtection="1">
      <protection locked="0"/>
    </xf>
    <xf numFmtId="1" fontId="8" fillId="0" borderId="7" xfId="1" applyNumberFormat="1" applyFont="1" applyBorder="1" applyAlignment="1" applyProtection="1">
      <alignment horizontal="center"/>
      <protection locked="0"/>
    </xf>
    <xf numFmtId="0" fontId="8" fillId="0" borderId="7" xfId="1" applyNumberFormat="1" applyFont="1" applyBorder="1" applyAlignment="1" applyProtection="1">
      <alignment horizontal="center"/>
      <protection locked="0"/>
    </xf>
    <xf numFmtId="1" fontId="8" fillId="0" borderId="8" xfId="1" applyNumberFormat="1" applyFont="1" applyBorder="1" applyAlignment="1" applyProtection="1">
      <alignment horizontal="center"/>
      <protection locked="0"/>
    </xf>
    <xf numFmtId="1" fontId="5" fillId="0" borderId="1" xfId="2" applyNumberFormat="1" applyFont="1" applyBorder="1" applyAlignment="1" applyProtection="1">
      <protection locked="0"/>
    </xf>
    <xf numFmtId="0" fontId="9" fillId="0" borderId="9" xfId="0" applyFont="1" applyBorder="1" applyProtection="1">
      <protection locked="0"/>
    </xf>
    <xf numFmtId="0" fontId="9" fillId="0" borderId="10" xfId="0" applyFont="1" applyBorder="1" applyProtection="1">
      <protection locked="0"/>
    </xf>
    <xf numFmtId="164" fontId="4" fillId="0" borderId="11" xfId="1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4" fontId="8" fillId="0" borderId="7" xfId="1" applyNumberFormat="1" applyFont="1" applyBorder="1" applyAlignment="1" applyProtection="1">
      <alignment horizontal="center"/>
      <protection locked="0"/>
    </xf>
    <xf numFmtId="4" fontId="8" fillId="0" borderId="13" xfId="1" applyNumberFormat="1" applyFont="1" applyBorder="1" applyAlignment="1" applyProtection="1">
      <alignment horizontal="center"/>
      <protection locked="0"/>
    </xf>
    <xf numFmtId="1" fontId="7" fillId="0" borderId="7" xfId="1" applyNumberFormat="1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164" fontId="8" fillId="0" borderId="14" xfId="1" applyFont="1" applyBorder="1" applyAlignment="1" applyProtection="1">
      <alignment horizontal="center"/>
      <protection locked="0"/>
    </xf>
    <xf numFmtId="3" fontId="8" fillId="0" borderId="15" xfId="1" applyNumberFormat="1" applyFont="1" applyBorder="1" applyAlignment="1" applyProtection="1">
      <alignment horizontal="right"/>
    </xf>
    <xf numFmtId="2" fontId="8" fillId="0" borderId="7" xfId="1" applyNumberFormat="1" applyFont="1" applyBorder="1" applyAlignment="1" applyProtection="1">
      <alignment horizontal="center"/>
      <protection locked="0"/>
    </xf>
    <xf numFmtId="164" fontId="8" fillId="0" borderId="16" xfId="1" applyFont="1" applyBorder="1" applyAlignment="1" applyProtection="1">
      <alignment horizontal="center"/>
      <protection locked="0"/>
    </xf>
    <xf numFmtId="1" fontId="8" fillId="0" borderId="17" xfId="1" applyNumberFormat="1" applyFont="1" applyBorder="1" applyAlignment="1" applyProtection="1">
      <alignment horizontal="center"/>
      <protection locked="0"/>
    </xf>
    <xf numFmtId="0" fontId="8" fillId="0" borderId="11" xfId="1" applyNumberFormat="1" applyFont="1" applyBorder="1" applyProtection="1">
      <protection locked="0"/>
    </xf>
    <xf numFmtId="1" fontId="8" fillId="0" borderId="18" xfId="1" applyNumberFormat="1" applyFont="1" applyBorder="1" applyAlignment="1" applyProtection="1">
      <alignment horizontal="center"/>
      <protection locked="0"/>
    </xf>
    <xf numFmtId="0" fontId="8" fillId="0" borderId="18" xfId="1" applyNumberFormat="1" applyFont="1" applyBorder="1" applyAlignment="1" applyProtection="1">
      <alignment horizontal="center"/>
      <protection locked="0"/>
    </xf>
    <xf numFmtId="164" fontId="8" fillId="0" borderId="19" xfId="1" applyFont="1" applyBorder="1" applyAlignment="1" applyProtection="1">
      <alignment horizontal="center"/>
      <protection locked="0"/>
    </xf>
    <xf numFmtId="164" fontId="8" fillId="0" borderId="20" xfId="1" applyFont="1" applyBorder="1" applyAlignment="1" applyProtection="1">
      <alignment horizontal="left"/>
      <protection locked="0"/>
    </xf>
    <xf numFmtId="3" fontId="8" fillId="0" borderId="21" xfId="1" applyNumberFormat="1" applyFont="1" applyBorder="1" applyAlignment="1" applyProtection="1">
      <protection locked="0"/>
    </xf>
    <xf numFmtId="1" fontId="7" fillId="0" borderId="11" xfId="1" applyNumberFormat="1" applyFont="1" applyBorder="1" applyAlignment="1" applyProtection="1">
      <alignment horizontal="center"/>
      <protection locked="0"/>
    </xf>
    <xf numFmtId="164" fontId="8" fillId="2" borderId="22" xfId="1" applyFont="1" applyFill="1" applyBorder="1" applyAlignment="1" applyProtection="1">
      <alignment horizontal="center"/>
      <protection locked="0"/>
    </xf>
    <xf numFmtId="164" fontId="8" fillId="2" borderId="14" xfId="1" applyFont="1" applyFill="1" applyBorder="1" applyAlignment="1" applyProtection="1">
      <alignment horizontal="center"/>
      <protection locked="0"/>
    </xf>
    <xf numFmtId="165" fontId="8" fillId="0" borderId="7" xfId="1" applyNumberFormat="1" applyFont="1" applyBorder="1" applyAlignment="1" applyProtection="1">
      <alignment horizontal="center"/>
      <protection locked="0"/>
    </xf>
    <xf numFmtId="164" fontId="9" fillId="0" borderId="19" xfId="1" applyFont="1" applyBorder="1" applyProtection="1"/>
    <xf numFmtId="164" fontId="7" fillId="0" borderId="23" xfId="1" applyFont="1" applyBorder="1" applyProtection="1"/>
    <xf numFmtId="164" fontId="7" fillId="2" borderId="23" xfId="1" applyFont="1" applyFill="1" applyBorder="1" applyAlignment="1" applyProtection="1">
      <alignment horizontal="right"/>
    </xf>
    <xf numFmtId="164" fontId="10" fillId="0" borderId="20" xfId="1" applyFont="1" applyBorder="1" applyAlignment="1" applyProtection="1">
      <alignment horizontal="center"/>
    </xf>
    <xf numFmtId="164" fontId="4" fillId="0" borderId="8" xfId="1" applyFont="1" applyBorder="1" applyAlignment="1" applyProtection="1">
      <alignment horizontal="center"/>
    </xf>
    <xf numFmtId="164" fontId="4" fillId="0" borderId="24" xfId="1" applyFont="1" applyBorder="1" applyAlignment="1" applyProtection="1">
      <alignment horizontal="center"/>
    </xf>
    <xf numFmtId="164" fontId="4" fillId="0" borderId="13" xfId="1" applyFont="1" applyBorder="1" applyAlignment="1" applyProtection="1">
      <alignment horizontal="center"/>
    </xf>
    <xf numFmtId="164" fontId="11" fillId="2" borderId="9" xfId="1" applyFont="1" applyFill="1" applyBorder="1" applyAlignment="1" applyProtection="1">
      <alignment horizontal="center"/>
    </xf>
    <xf numFmtId="164" fontId="4" fillId="0" borderId="25" xfId="1" applyFont="1" applyBorder="1" applyAlignment="1" applyProtection="1">
      <alignment horizontal="left"/>
    </xf>
    <xf numFmtId="165" fontId="7" fillId="0" borderId="26" xfId="1" applyNumberFormat="1" applyFont="1" applyBorder="1" applyAlignment="1" applyProtection="1">
      <alignment horizontal="right"/>
    </xf>
    <xf numFmtId="165" fontId="8" fillId="0" borderId="21" xfId="1" applyNumberFormat="1" applyFont="1" applyBorder="1" applyAlignment="1" applyProtection="1">
      <alignment horizontal="right"/>
    </xf>
    <xf numFmtId="164" fontId="8" fillId="0" borderId="21" xfId="1" applyFont="1" applyBorder="1" applyAlignment="1" applyProtection="1">
      <alignment horizontal="right"/>
    </xf>
    <xf numFmtId="164" fontId="8" fillId="0" borderId="27" xfId="1" applyFont="1" applyBorder="1" applyAlignment="1" applyProtection="1">
      <alignment horizontal="right"/>
    </xf>
    <xf numFmtId="1" fontId="8" fillId="0" borderId="5" xfId="1" applyNumberFormat="1" applyFont="1" applyBorder="1" applyAlignment="1" applyProtection="1">
      <alignment horizontal="center"/>
    </xf>
    <xf numFmtId="0" fontId="8" fillId="0" borderId="6" xfId="1" applyNumberFormat="1" applyFont="1" applyBorder="1" applyProtection="1"/>
    <xf numFmtId="1" fontId="8" fillId="0" borderId="7" xfId="1" applyNumberFormat="1" applyFont="1" applyBorder="1" applyAlignment="1" applyProtection="1">
      <alignment horizontal="right"/>
    </xf>
    <xf numFmtId="0" fontId="8" fillId="0" borderId="7" xfId="1" applyNumberFormat="1" applyFont="1" applyBorder="1" applyAlignment="1" applyProtection="1">
      <alignment horizontal="center"/>
    </xf>
    <xf numFmtId="164" fontId="8" fillId="0" borderId="14" xfId="1" applyFont="1" applyBorder="1" applyAlignment="1" applyProtection="1">
      <alignment horizontal="center"/>
    </xf>
    <xf numFmtId="1" fontId="8" fillId="0" borderId="16" xfId="1" applyNumberFormat="1" applyFont="1" applyBorder="1" applyAlignment="1" applyProtection="1">
      <alignment horizontal="center"/>
    </xf>
    <xf numFmtId="0" fontId="8" fillId="0" borderId="6" xfId="1" applyNumberFormat="1" applyFont="1" applyBorder="1" applyAlignment="1" applyProtection="1">
      <alignment horizontal="right"/>
    </xf>
    <xf numFmtId="1" fontId="8" fillId="0" borderId="8" xfId="1" applyNumberFormat="1" applyFont="1" applyBorder="1" applyAlignment="1" applyProtection="1">
      <alignment horizontal="center"/>
    </xf>
    <xf numFmtId="0" fontId="8" fillId="0" borderId="24" xfId="1" applyNumberFormat="1" applyFont="1" applyBorder="1" applyProtection="1"/>
    <xf numFmtId="1" fontId="8" fillId="0" borderId="13" xfId="1" applyNumberFormat="1" applyFont="1" applyBorder="1" applyAlignment="1" applyProtection="1">
      <alignment horizontal="center"/>
    </xf>
    <xf numFmtId="0" fontId="8" fillId="0" borderId="13" xfId="1" applyNumberFormat="1" applyFont="1" applyBorder="1" applyAlignment="1" applyProtection="1">
      <alignment horizontal="center"/>
    </xf>
    <xf numFmtId="164" fontId="8" fillId="0" borderId="28" xfId="1" applyFont="1" applyBorder="1" applyAlignment="1" applyProtection="1">
      <alignment horizontal="center"/>
    </xf>
    <xf numFmtId="164" fontId="5" fillId="0" borderId="19" xfId="1" applyFont="1" applyBorder="1" applyProtection="1"/>
    <xf numFmtId="164" fontId="5" fillId="0" borderId="10" xfId="1" applyFont="1" applyBorder="1" applyAlignment="1" applyProtection="1">
      <alignment horizontal="right"/>
    </xf>
    <xf numFmtId="3" fontId="8" fillId="0" borderId="10" xfId="1" applyNumberFormat="1" applyFont="1" applyBorder="1" applyProtection="1"/>
    <xf numFmtId="164" fontId="8" fillId="0" borderId="10" xfId="1" applyFont="1" applyBorder="1" applyAlignment="1" applyProtection="1">
      <alignment horizontal="right"/>
    </xf>
    <xf numFmtId="164" fontId="5" fillId="0" borderId="10" xfId="1" applyFont="1" applyBorder="1" applyAlignment="1" applyProtection="1">
      <alignment horizontal="center"/>
    </xf>
    <xf numFmtId="164" fontId="4" fillId="2" borderId="23" xfId="1" applyFont="1" applyFill="1" applyBorder="1" applyAlignment="1" applyProtection="1">
      <alignment horizontal="left"/>
    </xf>
    <xf numFmtId="0" fontId="8" fillId="3" borderId="7" xfId="1" applyNumberFormat="1" applyFont="1" applyFill="1" applyBorder="1" applyAlignment="1" applyProtection="1">
      <alignment horizontal="center"/>
      <protection locked="0"/>
    </xf>
    <xf numFmtId="2" fontId="8" fillId="3" borderId="7" xfId="1" applyNumberFormat="1" applyFont="1" applyFill="1" applyBorder="1" applyAlignment="1" applyProtection="1">
      <alignment horizontal="center"/>
      <protection locked="0"/>
    </xf>
    <xf numFmtId="1" fontId="8" fillId="3" borderId="7" xfId="1" applyNumberFormat="1" applyFont="1" applyFill="1" applyBorder="1" applyAlignment="1" applyProtection="1">
      <alignment horizontal="center"/>
      <protection locked="0"/>
    </xf>
    <xf numFmtId="165" fontId="8" fillId="3" borderId="21" xfId="1" applyNumberFormat="1" applyFont="1" applyFill="1" applyBorder="1" applyAlignment="1" applyProtection="1">
      <alignment horizontal="right"/>
    </xf>
    <xf numFmtId="164" fontId="8" fillId="3" borderId="14" xfId="1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protection locked="0"/>
    </xf>
    <xf numFmtId="0" fontId="0" fillId="0" borderId="0" xfId="0" applyFont="1"/>
    <xf numFmtId="0" fontId="0" fillId="0" borderId="0" xfId="0" applyFont="1" applyBorder="1"/>
    <xf numFmtId="0" fontId="0" fillId="0" borderId="0" xfId="0" applyFont="1" applyAlignment="1"/>
    <xf numFmtId="0" fontId="0" fillId="0" borderId="2" xfId="0" applyFont="1" applyBorder="1" applyProtection="1">
      <protection locked="0"/>
    </xf>
    <xf numFmtId="0" fontId="0" fillId="0" borderId="29" xfId="0" applyFont="1" applyBorder="1" applyAlignment="1" applyProtection="1">
      <alignment horizontal="center"/>
      <protection locked="0"/>
    </xf>
    <xf numFmtId="0" fontId="0" fillId="0" borderId="10" xfId="0" applyFont="1" applyBorder="1" applyProtection="1">
      <protection locked="0"/>
    </xf>
    <xf numFmtId="0" fontId="0" fillId="0" borderId="24" xfId="0" applyFont="1" applyBorder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10" xfId="0" applyFont="1" applyBorder="1"/>
    <xf numFmtId="0" fontId="0" fillId="0" borderId="0" xfId="0" applyFont="1" applyAlignment="1" applyProtection="1">
      <protection locked="0"/>
    </xf>
    <xf numFmtId="0" fontId="0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Alignment="1">
      <alignment horizontal="center"/>
    </xf>
    <xf numFmtId="0" fontId="12" fillId="0" borderId="31" xfId="0" applyFont="1" applyBorder="1" applyAlignment="1" applyProtection="1">
      <alignment horizontal="center" vertical="center"/>
      <protection locked="0"/>
    </xf>
    <xf numFmtId="164" fontId="13" fillId="0" borderId="1" xfId="2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9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3" fillId="0" borderId="3" xfId="2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164" fontId="13" fillId="0" borderId="9" xfId="2" applyFont="1" applyBorder="1" applyAlignment="1" applyProtection="1">
      <alignment horizontal="center" vertical="center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0" fontId="12" fillId="0" borderId="25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14" fillId="0" borderId="10" xfId="0" applyFont="1" applyBorder="1" applyAlignment="1" applyProtection="1">
      <alignment horizontal="center" vertical="center"/>
      <protection locked="0"/>
    </xf>
    <xf numFmtId="164" fontId="4" fillId="0" borderId="0" xfId="2" applyFont="1" applyBorder="1" applyAlignment="1" applyProtection="1">
      <protection locked="0"/>
    </xf>
    <xf numFmtId="164" fontId="4" fillId="0" borderId="0" xfId="2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15" fillId="0" borderId="0" xfId="0" applyFont="1" applyAlignment="1">
      <alignment horizontal="right"/>
    </xf>
    <xf numFmtId="0" fontId="0" fillId="0" borderId="0" xfId="0" applyFont="1"/>
    <xf numFmtId="0" fontId="16" fillId="0" borderId="0" xfId="0" applyFont="1"/>
    <xf numFmtId="165" fontId="0" fillId="0" borderId="0" xfId="0" applyNumberFormat="1" applyFont="1"/>
    <xf numFmtId="0" fontId="3" fillId="0" borderId="0" xfId="0" applyFont="1"/>
    <xf numFmtId="165" fontId="0" fillId="0" borderId="2" xfId="0" applyNumberFormat="1" applyFont="1" applyBorder="1"/>
    <xf numFmtId="1" fontId="5" fillId="0" borderId="32" xfId="2" applyNumberFormat="1" applyFont="1" applyBorder="1" applyAlignment="1" applyProtection="1">
      <protection locked="0"/>
    </xf>
    <xf numFmtId="0" fontId="4" fillId="0" borderId="20" xfId="0" applyFont="1" applyBorder="1" applyAlignment="1" applyProtection="1">
      <alignment horizontal="center"/>
      <protection locked="0"/>
    </xf>
    <xf numFmtId="165" fontId="0" fillId="0" borderId="0" xfId="0" applyNumberFormat="1" applyFont="1" applyBorder="1"/>
    <xf numFmtId="1" fontId="8" fillId="3" borderId="13" xfId="1" applyNumberFormat="1" applyFont="1" applyFill="1" applyBorder="1" applyAlignment="1" applyProtection="1">
      <alignment horizontal="center"/>
      <protection locked="0"/>
    </xf>
    <xf numFmtId="0" fontId="8" fillId="3" borderId="13" xfId="1" applyNumberFormat="1" applyFont="1" applyFill="1" applyBorder="1" applyAlignment="1" applyProtection="1">
      <alignment horizontal="center"/>
      <protection locked="0"/>
    </xf>
    <xf numFmtId="164" fontId="8" fillId="3" borderId="28" xfId="1" applyFont="1" applyFill="1" applyBorder="1" applyAlignment="1" applyProtection="1">
      <alignment horizontal="center"/>
      <protection locked="0"/>
    </xf>
    <xf numFmtId="0" fontId="8" fillId="0" borderId="30" xfId="1" applyNumberFormat="1" applyFont="1" applyBorder="1" applyProtection="1">
      <protection locked="0"/>
    </xf>
    <xf numFmtId="165" fontId="8" fillId="3" borderId="27" xfId="1" applyNumberFormat="1" applyFont="1" applyFill="1" applyBorder="1" applyAlignment="1" applyProtection="1">
      <alignment horizontal="right"/>
    </xf>
    <xf numFmtId="0" fontId="0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164" fontId="17" fillId="0" borderId="33" xfId="2" applyFont="1" applyBorder="1" applyAlignment="1" applyProtection="1">
      <alignment horizontal="center" vertical="center"/>
      <protection locked="0"/>
    </xf>
    <xf numFmtId="0" fontId="12" fillId="0" borderId="34" xfId="0" applyFont="1" applyBorder="1" applyAlignment="1" applyProtection="1">
      <alignment horizontal="center" vertical="center"/>
      <protection locked="0"/>
    </xf>
    <xf numFmtId="0" fontId="12" fillId="0" borderId="35" xfId="0" applyFont="1" applyBorder="1" applyAlignment="1" applyProtection="1">
      <alignment horizontal="center" vertical="center"/>
      <protection locked="0"/>
    </xf>
    <xf numFmtId="0" fontId="0" fillId="0" borderId="9" xfId="0" applyFont="1" applyBorder="1" applyAlignment="1" applyProtection="1">
      <protection locked="0"/>
    </xf>
    <xf numFmtId="0" fontId="0" fillId="0" borderId="25" xfId="0" applyFont="1" applyBorder="1" applyAlignment="1" applyProtection="1">
      <protection locked="0"/>
    </xf>
    <xf numFmtId="1" fontId="8" fillId="0" borderId="11" xfId="1" applyNumberFormat="1" applyFont="1" applyBorder="1" applyAlignment="1" applyProtection="1">
      <alignment horizontal="center"/>
      <protection locked="0"/>
    </xf>
  </cellXfs>
  <cellStyles count="4">
    <cellStyle name="Normal" xfId="0" builtinId="0"/>
    <cellStyle name="Normal_1430" xfId="1"/>
    <cellStyle name="Normal_18-19" xfId="2"/>
    <cellStyle name="Tusenskille_18-19-2" xfId="3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zoomScaleNormal="100" workbookViewId="0">
      <selection activeCell="A4" sqref="A4"/>
    </sheetView>
  </sheetViews>
  <sheetFormatPr defaultColWidth="9.109375" defaultRowHeight="14.4" x14ac:dyDescent="0.3"/>
  <cols>
    <col min="1" max="1" width="7.5546875" style="78" customWidth="1"/>
    <col min="2" max="2" width="24.109375" style="78" customWidth="1"/>
    <col min="3" max="3" width="7.44140625" style="107" customWidth="1"/>
    <col min="4" max="4" width="10.33203125" style="107" customWidth="1"/>
    <col min="5" max="5" width="3.5546875" style="88" customWidth="1"/>
    <col min="6" max="6" width="12.5546875" style="107" customWidth="1"/>
    <col min="7" max="7" width="13.6640625" style="88" customWidth="1"/>
    <col min="8" max="8" width="2.5546875" style="107" customWidth="1"/>
    <col min="9" max="9" width="14.5546875" style="107" customWidth="1"/>
    <col min="10" max="10" width="13.109375" style="107" customWidth="1"/>
    <col min="11" max="16384" width="9.109375" style="107"/>
  </cols>
  <sheetData>
    <row r="1" spans="1:10" ht="25.5" customHeight="1" thickBot="1" x14ac:dyDescent="0.35">
      <c r="A1" s="122" t="s">
        <v>5</v>
      </c>
      <c r="B1" s="123"/>
      <c r="C1" s="123"/>
      <c r="D1" s="123"/>
      <c r="E1" s="123"/>
      <c r="F1" s="123"/>
      <c r="G1" s="124"/>
    </row>
    <row r="2" spans="1:10" ht="15" customHeight="1" x14ac:dyDescent="0.3">
      <c r="A2" s="112" t="s">
        <v>6</v>
      </c>
      <c r="B2" s="89"/>
      <c r="C2" s="89"/>
      <c r="D2" s="89"/>
      <c r="E2" s="89"/>
      <c r="F2" s="89"/>
      <c r="G2" s="89"/>
    </row>
    <row r="3" spans="1:10" s="77" customFormat="1" ht="12.75" customHeight="1" x14ac:dyDescent="0.3">
      <c r="A3" s="90"/>
      <c r="B3" s="91"/>
      <c r="C3" s="92"/>
      <c r="D3" s="93"/>
      <c r="E3" s="91"/>
      <c r="F3" s="91"/>
      <c r="G3" s="92"/>
    </row>
    <row r="4" spans="1:10" s="77" customFormat="1" ht="12.75" customHeight="1" x14ac:dyDescent="0.3">
      <c r="A4" s="94" t="s">
        <v>40</v>
      </c>
      <c r="B4" s="95"/>
      <c r="C4" s="96"/>
      <c r="D4" s="97"/>
      <c r="E4" s="95"/>
      <c r="F4" s="95"/>
      <c r="G4" s="96"/>
    </row>
    <row r="5" spans="1:10" s="77" customFormat="1" ht="12.75" customHeight="1" x14ac:dyDescent="0.3">
      <c r="A5" s="94"/>
      <c r="B5" s="95"/>
      <c r="C5" s="96"/>
      <c r="D5" s="97"/>
      <c r="E5" s="95"/>
      <c r="F5" s="95"/>
      <c r="G5" s="96"/>
      <c r="I5" s="121" t="s">
        <v>72</v>
      </c>
    </row>
    <row r="6" spans="1:10" s="77" customFormat="1" ht="12.75" customHeight="1" x14ac:dyDescent="0.3">
      <c r="A6" s="94"/>
      <c r="B6" s="95"/>
      <c r="C6" s="96"/>
      <c r="D6" s="97"/>
      <c r="E6" s="95"/>
      <c r="F6" s="95"/>
      <c r="G6" s="96"/>
      <c r="I6" s="120" t="s">
        <v>73</v>
      </c>
    </row>
    <row r="7" spans="1:10" s="77" customFormat="1" ht="12.75" customHeight="1" x14ac:dyDescent="0.3">
      <c r="A7" s="98"/>
      <c r="B7" s="99"/>
      <c r="C7" s="100"/>
      <c r="D7" s="101"/>
      <c r="E7" s="99"/>
      <c r="F7" s="99"/>
      <c r="G7" s="100"/>
      <c r="I7" s="77" t="s">
        <v>74</v>
      </c>
    </row>
    <row r="8" spans="1:10" ht="6.75" customHeight="1" x14ac:dyDescent="0.3">
      <c r="B8" s="102"/>
      <c r="C8" s="102"/>
      <c r="D8" s="102"/>
      <c r="E8" s="102"/>
      <c r="F8" s="102"/>
      <c r="G8" s="102"/>
    </row>
    <row r="9" spans="1:10" ht="21" customHeight="1" x14ac:dyDescent="0.3">
      <c r="A9" s="14" t="s">
        <v>3</v>
      </c>
      <c r="B9" s="103"/>
      <c r="C9" s="103"/>
      <c r="D9" s="103"/>
      <c r="E9" s="104"/>
      <c r="F9" s="105"/>
      <c r="G9" s="113"/>
      <c r="I9" s="107" t="s">
        <v>75</v>
      </c>
    </row>
    <row r="10" spans="1:10" x14ac:dyDescent="0.3">
      <c r="A10" s="14" t="s">
        <v>4</v>
      </c>
      <c r="B10" s="2"/>
      <c r="C10" s="79"/>
      <c r="D10" s="1" t="s">
        <v>0</v>
      </c>
      <c r="E10" s="80"/>
      <c r="F10" s="3" t="s">
        <v>2</v>
      </c>
      <c r="G10" s="18"/>
      <c r="I10" s="107" t="s">
        <v>76</v>
      </c>
    </row>
    <row r="11" spans="1:10" x14ac:dyDescent="0.3">
      <c r="A11" s="15"/>
      <c r="B11" s="16"/>
      <c r="C11" s="81"/>
      <c r="D11" s="125"/>
      <c r="E11" s="126"/>
      <c r="F11" s="81"/>
      <c r="G11" s="82"/>
    </row>
    <row r="12" spans="1:10" ht="6" customHeight="1" x14ac:dyDescent="0.3">
      <c r="A12" s="4"/>
      <c r="B12" s="83"/>
      <c r="C12" s="83"/>
      <c r="D12" s="83"/>
      <c r="E12" s="5"/>
      <c r="F12" s="5"/>
      <c r="G12" s="6"/>
    </row>
    <row r="13" spans="1:10" ht="6" customHeight="1" x14ac:dyDescent="0.3">
      <c r="A13" s="7"/>
      <c r="B13" s="8"/>
      <c r="C13" s="8"/>
      <c r="D13" s="8"/>
      <c r="E13" s="23"/>
      <c r="F13" s="8"/>
      <c r="G13" s="19"/>
    </row>
    <row r="14" spans="1:10" ht="18" x14ac:dyDescent="0.35">
      <c r="A14" s="39"/>
      <c r="B14" s="40"/>
      <c r="C14" s="40"/>
      <c r="D14" s="40"/>
      <c r="E14" s="69" t="s">
        <v>41</v>
      </c>
      <c r="F14" s="41"/>
      <c r="G14" s="42"/>
    </row>
    <row r="15" spans="1:10" x14ac:dyDescent="0.3">
      <c r="A15" s="43" t="s">
        <v>7</v>
      </c>
      <c r="B15" s="44" t="s">
        <v>8</v>
      </c>
      <c r="C15" s="45" t="s">
        <v>9</v>
      </c>
      <c r="D15" s="45" t="s">
        <v>10</v>
      </c>
      <c r="E15" s="46" t="s">
        <v>14</v>
      </c>
      <c r="F15" s="47"/>
      <c r="G15" s="45" t="s">
        <v>11</v>
      </c>
      <c r="I15" s="106" t="s">
        <v>19</v>
      </c>
      <c r="J15" s="106" t="s">
        <v>27</v>
      </c>
    </row>
    <row r="16" spans="1:10" x14ac:dyDescent="0.3">
      <c r="A16" s="9"/>
      <c r="B16" s="10" t="s">
        <v>12</v>
      </c>
      <c r="C16" s="11" t="s">
        <v>13</v>
      </c>
      <c r="D16" s="12"/>
      <c r="E16" s="36" t="s">
        <v>14</v>
      </c>
      <c r="F16" s="48">
        <f>SUM(A16*D16)</f>
        <v>0</v>
      </c>
      <c r="G16" s="11" t="s">
        <v>49</v>
      </c>
      <c r="I16" s="77">
        <f>IF(E16="x",F16,0)</f>
        <v>0</v>
      </c>
      <c r="J16" s="107">
        <f>IF(E16="x",0,F16)</f>
        <v>0</v>
      </c>
    </row>
    <row r="17" spans="1:10" x14ac:dyDescent="0.3">
      <c r="A17" s="9">
        <v>1</v>
      </c>
      <c r="B17" s="10" t="s">
        <v>32</v>
      </c>
      <c r="C17" s="11" t="s">
        <v>81</v>
      </c>
      <c r="D17" s="12">
        <v>25500</v>
      </c>
      <c r="E17" s="37" t="s">
        <v>14</v>
      </c>
      <c r="F17" s="49">
        <f t="shared" ref="F17:F28" si="0">SUM(A17*D17)</f>
        <v>25500</v>
      </c>
      <c r="G17" s="11" t="s">
        <v>49</v>
      </c>
      <c r="I17" s="77">
        <f t="shared" ref="I17:I31" si="1">IF(E17="x",F17,0)</f>
        <v>25500</v>
      </c>
      <c r="J17" s="107">
        <f t="shared" ref="J17:J31" si="2">IF(E17="x",0,F17)</f>
        <v>0</v>
      </c>
    </row>
    <row r="18" spans="1:10" x14ac:dyDescent="0.3">
      <c r="A18" s="9"/>
      <c r="B18" s="10" t="s">
        <v>20</v>
      </c>
      <c r="C18" s="11"/>
      <c r="D18" s="12"/>
      <c r="E18" s="37" t="s">
        <v>14</v>
      </c>
      <c r="F18" s="49">
        <f t="shared" si="0"/>
        <v>0</v>
      </c>
      <c r="G18" s="11" t="s">
        <v>49</v>
      </c>
      <c r="I18" s="77">
        <f t="shared" si="1"/>
        <v>0</v>
      </c>
      <c r="J18" s="107">
        <f t="shared" si="2"/>
        <v>0</v>
      </c>
    </row>
    <row r="19" spans="1:10" x14ac:dyDescent="0.3">
      <c r="A19" s="9">
        <v>12</v>
      </c>
      <c r="B19" s="10" t="s">
        <v>21</v>
      </c>
      <c r="C19" s="11" t="s">
        <v>13</v>
      </c>
      <c r="D19" s="12">
        <v>25</v>
      </c>
      <c r="E19" s="37" t="s">
        <v>14</v>
      </c>
      <c r="F19" s="49">
        <f t="shared" si="0"/>
        <v>300</v>
      </c>
      <c r="G19" s="11" t="s">
        <v>49</v>
      </c>
      <c r="I19" s="77">
        <f t="shared" si="1"/>
        <v>300</v>
      </c>
      <c r="J19" s="107">
        <f t="shared" si="2"/>
        <v>0</v>
      </c>
    </row>
    <row r="20" spans="1:10" x14ac:dyDescent="0.3">
      <c r="A20" s="9">
        <v>-1</v>
      </c>
      <c r="B20" s="10" t="s">
        <v>79</v>
      </c>
      <c r="C20" s="11" t="s">
        <v>80</v>
      </c>
      <c r="D20" s="12">
        <v>1160</v>
      </c>
      <c r="E20" s="37" t="s">
        <v>14</v>
      </c>
      <c r="F20" s="49">
        <f t="shared" si="0"/>
        <v>-1160</v>
      </c>
      <c r="G20" s="11" t="s">
        <v>78</v>
      </c>
      <c r="I20" s="77">
        <f t="shared" ref="I20" si="3">IF(E20="x",F20,0)</f>
        <v>-1160</v>
      </c>
      <c r="J20" s="107">
        <f t="shared" ref="J20" si="4">IF(E20="x",0,F20)</f>
        <v>0</v>
      </c>
    </row>
    <row r="21" spans="1:10" x14ac:dyDescent="0.3">
      <c r="A21" s="9">
        <v>3</v>
      </c>
      <c r="B21" s="10" t="s">
        <v>33</v>
      </c>
      <c r="C21" s="11" t="s">
        <v>82</v>
      </c>
      <c r="D21" s="12">
        <v>928</v>
      </c>
      <c r="E21" s="37" t="s">
        <v>14</v>
      </c>
      <c r="F21" s="49">
        <f t="shared" si="0"/>
        <v>2784</v>
      </c>
      <c r="G21" s="11" t="s">
        <v>57</v>
      </c>
      <c r="I21" s="77">
        <f t="shared" si="1"/>
        <v>2784</v>
      </c>
      <c r="J21" s="107">
        <f t="shared" si="2"/>
        <v>0</v>
      </c>
    </row>
    <row r="22" spans="1:10" x14ac:dyDescent="0.3">
      <c r="A22" s="9">
        <v>2</v>
      </c>
      <c r="B22" s="10" t="s">
        <v>22</v>
      </c>
      <c r="C22" s="11" t="s">
        <v>48</v>
      </c>
      <c r="D22" s="12">
        <v>230</v>
      </c>
      <c r="E22" s="37"/>
      <c r="F22" s="49">
        <f t="shared" si="0"/>
        <v>460</v>
      </c>
      <c r="G22" s="11" t="s">
        <v>50</v>
      </c>
      <c r="I22" s="77">
        <f t="shared" si="1"/>
        <v>0</v>
      </c>
      <c r="J22" s="107">
        <f t="shared" si="2"/>
        <v>460</v>
      </c>
    </row>
    <row r="23" spans="1:10" x14ac:dyDescent="0.3">
      <c r="A23" s="9">
        <v>1</v>
      </c>
      <c r="B23" s="10" t="s">
        <v>23</v>
      </c>
      <c r="C23" s="11" t="s">
        <v>48</v>
      </c>
      <c r="D23" s="12">
        <v>230</v>
      </c>
      <c r="E23" s="37" t="s">
        <v>14</v>
      </c>
      <c r="F23" s="49">
        <f t="shared" si="0"/>
        <v>230</v>
      </c>
      <c r="G23" s="11" t="s">
        <v>51</v>
      </c>
      <c r="I23" s="77">
        <f t="shared" si="1"/>
        <v>230</v>
      </c>
      <c r="J23" s="107">
        <f t="shared" si="2"/>
        <v>0</v>
      </c>
    </row>
    <row r="24" spans="1:10" x14ac:dyDescent="0.3">
      <c r="A24" s="9"/>
      <c r="B24" s="10"/>
      <c r="C24" s="11"/>
      <c r="D24" s="12"/>
      <c r="E24" s="37"/>
      <c r="F24" s="49">
        <f t="shared" si="0"/>
        <v>0</v>
      </c>
      <c r="G24" s="11"/>
      <c r="I24" s="77">
        <f t="shared" si="1"/>
        <v>0</v>
      </c>
      <c r="J24" s="107">
        <f t="shared" si="2"/>
        <v>0</v>
      </c>
    </row>
    <row r="25" spans="1:10" x14ac:dyDescent="0.3">
      <c r="A25" s="9">
        <v>20</v>
      </c>
      <c r="B25" s="10" t="s">
        <v>34</v>
      </c>
      <c r="C25" s="11" t="s">
        <v>25</v>
      </c>
      <c r="D25" s="12">
        <v>18.5</v>
      </c>
      <c r="E25" s="37"/>
      <c r="F25" s="49">
        <f t="shared" si="0"/>
        <v>370</v>
      </c>
      <c r="G25" s="11" t="s">
        <v>52</v>
      </c>
      <c r="I25" s="77">
        <f t="shared" si="1"/>
        <v>0</v>
      </c>
      <c r="J25" s="107">
        <f t="shared" si="2"/>
        <v>370</v>
      </c>
    </row>
    <row r="26" spans="1:10" x14ac:dyDescent="0.3">
      <c r="A26" s="9">
        <v>20</v>
      </c>
      <c r="B26" s="10" t="s">
        <v>35</v>
      </c>
      <c r="C26" s="11" t="s">
        <v>25</v>
      </c>
      <c r="D26" s="12">
        <v>11.5</v>
      </c>
      <c r="E26" s="37" t="s">
        <v>14</v>
      </c>
      <c r="F26" s="49">
        <f t="shared" si="0"/>
        <v>230</v>
      </c>
      <c r="G26" s="11" t="s">
        <v>53</v>
      </c>
      <c r="I26" s="77">
        <f t="shared" si="1"/>
        <v>230</v>
      </c>
      <c r="J26" s="107">
        <f t="shared" si="2"/>
        <v>0</v>
      </c>
    </row>
    <row r="27" spans="1:10" x14ac:dyDescent="0.3">
      <c r="A27" s="9">
        <v>1</v>
      </c>
      <c r="B27" s="10" t="s">
        <v>86</v>
      </c>
      <c r="C27" s="11" t="s">
        <v>80</v>
      </c>
      <c r="D27" s="12">
        <v>110</v>
      </c>
      <c r="E27" s="37" t="s">
        <v>14</v>
      </c>
      <c r="F27" s="49">
        <f>SUM(A27*D27)</f>
        <v>110</v>
      </c>
      <c r="G27" s="11" t="s">
        <v>54</v>
      </c>
      <c r="I27" s="77">
        <f t="shared" ref="I27:I28" si="5">IF(E27="x",F27,0)</f>
        <v>110</v>
      </c>
      <c r="J27" s="107">
        <f t="shared" ref="J27:J28" si="6">IF(E27="x",0,F27)</f>
        <v>0</v>
      </c>
    </row>
    <row r="28" spans="1:10" x14ac:dyDescent="0.3">
      <c r="A28" s="9"/>
      <c r="B28" s="10" t="s">
        <v>84</v>
      </c>
      <c r="C28" s="11" t="s">
        <v>80</v>
      </c>
      <c r="D28" s="12"/>
      <c r="E28" s="37" t="s">
        <v>14</v>
      </c>
      <c r="F28" s="49">
        <f t="shared" si="0"/>
        <v>0</v>
      </c>
      <c r="G28" s="11" t="s">
        <v>85</v>
      </c>
      <c r="I28" s="77">
        <f t="shared" si="5"/>
        <v>0</v>
      </c>
      <c r="J28" s="107">
        <f t="shared" si="6"/>
        <v>0</v>
      </c>
    </row>
    <row r="29" spans="1:10" x14ac:dyDescent="0.3">
      <c r="A29" s="9"/>
      <c r="B29" s="10"/>
      <c r="C29" s="11"/>
      <c r="D29" s="12"/>
      <c r="E29" s="37"/>
      <c r="F29" s="49">
        <f>SUM(A29*D29)</f>
        <v>0</v>
      </c>
      <c r="G29" s="11"/>
      <c r="I29" s="77">
        <f t="shared" si="1"/>
        <v>0</v>
      </c>
      <c r="J29" s="107">
        <f t="shared" si="2"/>
        <v>0</v>
      </c>
    </row>
    <row r="30" spans="1:10" x14ac:dyDescent="0.3">
      <c r="A30" s="9"/>
      <c r="B30" s="10" t="s">
        <v>24</v>
      </c>
      <c r="C30" s="11" t="s">
        <v>39</v>
      </c>
      <c r="D30" s="70"/>
      <c r="E30" s="37"/>
      <c r="F30" s="49">
        <v>200</v>
      </c>
      <c r="G30" s="11" t="s">
        <v>66</v>
      </c>
      <c r="I30" s="77">
        <f t="shared" si="1"/>
        <v>0</v>
      </c>
      <c r="J30" s="107">
        <f t="shared" si="2"/>
        <v>200</v>
      </c>
    </row>
    <row r="31" spans="1:10" x14ac:dyDescent="0.3">
      <c r="A31" s="9"/>
      <c r="B31" s="10" t="s">
        <v>30</v>
      </c>
      <c r="C31" s="11"/>
      <c r="D31" s="70"/>
      <c r="E31" s="37" t="s">
        <v>14</v>
      </c>
      <c r="F31" s="49">
        <v>0</v>
      </c>
      <c r="G31" s="11" t="s">
        <v>54</v>
      </c>
      <c r="I31" s="84">
        <f t="shared" si="1"/>
        <v>0</v>
      </c>
      <c r="J31" s="84">
        <f t="shared" si="2"/>
        <v>0</v>
      </c>
    </row>
    <row r="32" spans="1:10" x14ac:dyDescent="0.3">
      <c r="A32" s="52"/>
      <c r="B32" s="53"/>
      <c r="C32" s="54" t="s">
        <v>18</v>
      </c>
      <c r="D32" s="55"/>
      <c r="E32" s="56"/>
      <c r="F32" s="49">
        <f>I32</f>
        <v>27994</v>
      </c>
      <c r="G32" s="20"/>
      <c r="I32" s="107">
        <f>SUM(I16:I31)</f>
        <v>27994</v>
      </c>
      <c r="J32" s="107">
        <f>SUM(J16:J31)</f>
        <v>1030</v>
      </c>
    </row>
    <row r="33" spans="1:11" x14ac:dyDescent="0.3">
      <c r="A33" s="57"/>
      <c r="B33" s="53"/>
      <c r="C33" s="58" t="s">
        <v>16</v>
      </c>
      <c r="D33" s="55">
        <v>30</v>
      </c>
      <c r="E33" s="56"/>
      <c r="F33" s="49">
        <f>F32*-D33%</f>
        <v>-8398.1999999999989</v>
      </c>
      <c r="G33" s="11" t="s">
        <v>55</v>
      </c>
    </row>
    <row r="34" spans="1:11" x14ac:dyDescent="0.3">
      <c r="A34" s="52"/>
      <c r="B34" s="53"/>
      <c r="C34" s="54" t="s">
        <v>26</v>
      </c>
      <c r="D34" s="55"/>
      <c r="E34" s="56"/>
      <c r="F34" s="50">
        <f>J32</f>
        <v>1030</v>
      </c>
      <c r="G34" s="20"/>
    </row>
    <row r="35" spans="1:11" x14ac:dyDescent="0.3">
      <c r="A35" s="59"/>
      <c r="B35" s="60"/>
      <c r="C35" s="61"/>
      <c r="D35" s="62"/>
      <c r="E35" s="63"/>
      <c r="F35" s="51"/>
      <c r="G35" s="21"/>
    </row>
    <row r="36" spans="1:11" ht="15" thickBot="1" x14ac:dyDescent="0.35">
      <c r="A36" s="64"/>
      <c r="B36" s="65" t="s">
        <v>1</v>
      </c>
      <c r="C36" s="66"/>
      <c r="D36" s="67" t="s">
        <v>17</v>
      </c>
      <c r="E36" s="68"/>
      <c r="F36" s="25">
        <f>SUM(F31:F35)</f>
        <v>20625.800000000003</v>
      </c>
      <c r="G36" s="127" t="s">
        <v>56</v>
      </c>
    </row>
    <row r="39" spans="1:11" x14ac:dyDescent="0.3">
      <c r="A39" s="75" t="s">
        <v>15</v>
      </c>
      <c r="B39" s="85"/>
      <c r="C39" s="86"/>
      <c r="D39" s="86"/>
      <c r="E39" s="87"/>
      <c r="F39" s="86"/>
      <c r="G39" s="87"/>
      <c r="I39" s="110" t="s">
        <v>60</v>
      </c>
    </row>
    <row r="40" spans="1:11" x14ac:dyDescent="0.3">
      <c r="A40" s="85"/>
      <c r="B40" s="85"/>
      <c r="C40" s="86"/>
      <c r="D40" s="86"/>
      <c r="E40" s="87"/>
      <c r="F40" s="86"/>
      <c r="G40" s="87"/>
    </row>
    <row r="41" spans="1:11" x14ac:dyDescent="0.3">
      <c r="A41" s="28"/>
      <c r="B41" s="29"/>
      <c r="C41" s="30" t="s">
        <v>31</v>
      </c>
      <c r="D41" s="31" t="s">
        <v>36</v>
      </c>
      <c r="E41" s="32"/>
      <c r="F41" s="33"/>
      <c r="G41" s="17" t="s">
        <v>11</v>
      </c>
      <c r="I41" s="108" t="s">
        <v>61</v>
      </c>
      <c r="J41" s="107">
        <f>I32</f>
        <v>27994</v>
      </c>
    </row>
    <row r="42" spans="1:11" x14ac:dyDescent="0.3">
      <c r="A42" s="9"/>
      <c r="B42" s="10" t="s">
        <v>42</v>
      </c>
      <c r="C42" s="26">
        <v>31.42</v>
      </c>
      <c r="D42" s="38">
        <f>F32</f>
        <v>27994</v>
      </c>
      <c r="E42" s="27"/>
      <c r="F42" s="73">
        <f>F32*C42%</f>
        <v>8795.7148000000016</v>
      </c>
      <c r="G42" s="20" t="s">
        <v>28</v>
      </c>
      <c r="I42" s="108" t="s">
        <v>62</v>
      </c>
      <c r="K42" s="109">
        <f>F42</f>
        <v>8795.7148000000016</v>
      </c>
    </row>
    <row r="43" spans="1:11" x14ac:dyDescent="0.3">
      <c r="A43" s="9"/>
      <c r="B43" s="10" t="s">
        <v>43</v>
      </c>
      <c r="C43" s="71"/>
      <c r="D43" s="70"/>
      <c r="E43" s="74"/>
      <c r="F43" s="73">
        <f>F42</f>
        <v>8795.7148000000016</v>
      </c>
      <c r="G43" s="20" t="s">
        <v>29</v>
      </c>
      <c r="I43" s="108"/>
    </row>
    <row r="44" spans="1:11" x14ac:dyDescent="0.3">
      <c r="A44" s="9"/>
      <c r="B44" s="10"/>
      <c r="C44" s="26"/>
      <c r="D44" s="12"/>
      <c r="E44" s="24"/>
      <c r="F44" s="34"/>
      <c r="G44" s="20"/>
      <c r="I44" s="108" t="s">
        <v>63</v>
      </c>
      <c r="J44" s="107">
        <f>I32</f>
        <v>27994</v>
      </c>
    </row>
    <row r="45" spans="1:11" x14ac:dyDescent="0.3">
      <c r="A45" s="9"/>
      <c r="B45" s="10" t="s">
        <v>59</v>
      </c>
      <c r="C45" s="26">
        <v>12</v>
      </c>
      <c r="D45" s="38">
        <f>I32-F31</f>
        <v>27994</v>
      </c>
      <c r="E45" s="24"/>
      <c r="F45" s="73">
        <f>D45*C45%</f>
        <v>3359.2799999999997</v>
      </c>
      <c r="G45" s="20" t="s">
        <v>38</v>
      </c>
      <c r="I45" s="108" t="s">
        <v>64</v>
      </c>
      <c r="K45" s="109">
        <f>-F33</f>
        <v>8398.1999999999989</v>
      </c>
    </row>
    <row r="46" spans="1:11" x14ac:dyDescent="0.3">
      <c r="A46" s="9"/>
      <c r="B46" s="10" t="s">
        <v>58</v>
      </c>
      <c r="C46" s="72"/>
      <c r="D46" s="70"/>
      <c r="E46" s="74"/>
      <c r="F46" s="73">
        <f>F45</f>
        <v>3359.2799999999997</v>
      </c>
      <c r="G46" s="20" t="s">
        <v>45</v>
      </c>
      <c r="I46" s="108"/>
    </row>
    <row r="47" spans="1:11" x14ac:dyDescent="0.3">
      <c r="A47" s="9"/>
      <c r="B47" s="10" t="s">
        <v>67</v>
      </c>
      <c r="C47" s="72"/>
      <c r="D47" s="70"/>
      <c r="E47" s="74"/>
      <c r="F47" s="73">
        <f>F45*C42%</f>
        <v>1055.485776</v>
      </c>
      <c r="G47" s="20" t="s">
        <v>68</v>
      </c>
      <c r="I47" s="108"/>
      <c r="J47" s="107" t="s">
        <v>65</v>
      </c>
      <c r="K47" s="111">
        <f>SUM(K42:K46)</f>
        <v>17193.914799999999</v>
      </c>
    </row>
    <row r="48" spans="1:11" x14ac:dyDescent="0.3">
      <c r="A48" s="9"/>
      <c r="B48" s="10" t="s">
        <v>67</v>
      </c>
      <c r="C48" s="72"/>
      <c r="D48" s="70"/>
      <c r="E48" s="74"/>
      <c r="F48" s="73">
        <f>F47</f>
        <v>1055.485776</v>
      </c>
      <c r="G48" s="20" t="s">
        <v>70</v>
      </c>
      <c r="I48" s="108"/>
      <c r="K48" s="114"/>
    </row>
    <row r="49" spans="1:9" ht="22.5" customHeight="1" x14ac:dyDescent="0.3">
      <c r="A49" s="9"/>
      <c r="B49" s="10" t="s">
        <v>46</v>
      </c>
      <c r="C49" s="71"/>
      <c r="D49" s="70"/>
      <c r="E49" s="24"/>
      <c r="F49" s="49">
        <f>F31</f>
        <v>0</v>
      </c>
      <c r="G49" s="20" t="s">
        <v>37</v>
      </c>
      <c r="I49" s="108"/>
    </row>
    <row r="50" spans="1:9" x14ac:dyDescent="0.3">
      <c r="A50" s="9"/>
      <c r="B50" s="10" t="s">
        <v>44</v>
      </c>
      <c r="C50" s="72"/>
      <c r="D50" s="70"/>
      <c r="E50" s="24"/>
      <c r="F50" s="73">
        <f>F49</f>
        <v>0</v>
      </c>
      <c r="G50" s="20" t="s">
        <v>47</v>
      </c>
      <c r="I50" s="108"/>
    </row>
    <row r="51" spans="1:9" x14ac:dyDescent="0.3">
      <c r="A51" s="9"/>
      <c r="B51" s="10" t="s">
        <v>67</v>
      </c>
      <c r="C51" s="72"/>
      <c r="D51" s="70"/>
      <c r="E51" s="24"/>
      <c r="F51" s="73">
        <f>F49*C42%</f>
        <v>0</v>
      </c>
      <c r="G51" s="20" t="s">
        <v>69</v>
      </c>
      <c r="I51" s="108"/>
    </row>
    <row r="52" spans="1:9" x14ac:dyDescent="0.3">
      <c r="A52" s="13"/>
      <c r="B52" s="118" t="s">
        <v>67</v>
      </c>
      <c r="C52" s="115"/>
      <c r="D52" s="116"/>
      <c r="E52" s="117"/>
      <c r="F52" s="119">
        <f>F51</f>
        <v>0</v>
      </c>
      <c r="G52" s="21" t="s">
        <v>71</v>
      </c>
      <c r="I52" s="108"/>
    </row>
    <row r="53" spans="1:9" x14ac:dyDescent="0.3">
      <c r="A53" s="85"/>
      <c r="B53" s="85"/>
      <c r="C53" s="86"/>
      <c r="D53" s="86"/>
      <c r="E53" s="87"/>
      <c r="F53" s="86"/>
      <c r="G53" s="87"/>
    </row>
    <row r="54" spans="1:9" x14ac:dyDescent="0.3">
      <c r="A54" s="85"/>
      <c r="B54" s="85"/>
      <c r="C54" s="86"/>
      <c r="D54" s="86"/>
      <c r="E54" s="87"/>
      <c r="F54" s="86"/>
      <c r="G54" s="87"/>
    </row>
    <row r="55" spans="1:9" x14ac:dyDescent="0.3">
      <c r="A55" s="85"/>
      <c r="B55" s="85"/>
      <c r="C55" s="86"/>
      <c r="D55" s="86"/>
      <c r="E55" s="87"/>
      <c r="F55" s="86"/>
      <c r="G55" s="87"/>
    </row>
  </sheetData>
  <mergeCells count="2">
    <mergeCell ref="A1:G1"/>
    <mergeCell ref="D11:E11"/>
  </mergeCells>
  <pageMargins left="1.0236220472440944" right="0.70866141732283472" top="0.74803149606299213" bottom="0.74803149606299213" header="0.31496062992125984" footer="0.31496062992125984"/>
  <pageSetup paperSize="9" orientation="portrait" r:id="rId1"/>
  <headerFooter>
    <oddFooter>&amp;L&amp;"-,Fet kursiv"&amp;G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opLeftCell="A13" zoomScaleNormal="100" workbookViewId="0">
      <selection activeCell="F30" sqref="F30"/>
    </sheetView>
  </sheetViews>
  <sheetFormatPr defaultColWidth="9.109375" defaultRowHeight="14.4" x14ac:dyDescent="0.3"/>
  <cols>
    <col min="1" max="1" width="7.5546875" style="78" customWidth="1"/>
    <col min="2" max="2" width="24.109375" style="78" customWidth="1"/>
    <col min="3" max="3" width="7.44140625" style="76" customWidth="1"/>
    <col min="4" max="4" width="10.33203125" style="76" customWidth="1"/>
    <col min="5" max="5" width="3.5546875" style="88" customWidth="1"/>
    <col min="6" max="6" width="12.5546875" style="76" customWidth="1"/>
    <col min="7" max="7" width="13.6640625" style="88" customWidth="1"/>
    <col min="8" max="8" width="2.5546875" style="76" customWidth="1"/>
    <col min="9" max="9" width="14.5546875" style="76" customWidth="1"/>
    <col min="10" max="10" width="13.109375" style="76" customWidth="1"/>
    <col min="11" max="16384" width="9.109375" style="76"/>
  </cols>
  <sheetData>
    <row r="1" spans="1:10" ht="25.5" customHeight="1" thickBot="1" x14ac:dyDescent="0.35">
      <c r="A1" s="122" t="s">
        <v>5</v>
      </c>
      <c r="B1" s="123"/>
      <c r="C1" s="123"/>
      <c r="D1" s="123"/>
      <c r="E1" s="123"/>
      <c r="F1" s="123"/>
      <c r="G1" s="124"/>
    </row>
    <row r="2" spans="1:10" ht="15" customHeight="1" x14ac:dyDescent="0.3">
      <c r="A2" s="112" t="s">
        <v>6</v>
      </c>
      <c r="B2" s="89"/>
      <c r="C2" s="89"/>
      <c r="D2" s="89"/>
      <c r="E2" s="89"/>
      <c r="F2" s="89"/>
      <c r="G2" s="89"/>
    </row>
    <row r="3" spans="1:10" s="77" customFormat="1" ht="12.75" customHeight="1" x14ac:dyDescent="0.3">
      <c r="A3" s="90"/>
      <c r="B3" s="91"/>
      <c r="C3" s="92"/>
      <c r="D3" s="93"/>
      <c r="E3" s="91"/>
      <c r="F3" s="91"/>
      <c r="G3" s="92"/>
    </row>
    <row r="4" spans="1:10" s="77" customFormat="1" ht="12.75" customHeight="1" x14ac:dyDescent="0.3">
      <c r="A4" s="94"/>
      <c r="B4" s="95"/>
      <c r="C4" s="96"/>
      <c r="D4" s="97"/>
      <c r="E4" s="95"/>
      <c r="F4" s="95"/>
      <c r="G4" s="96"/>
    </row>
    <row r="5" spans="1:10" s="77" customFormat="1" ht="12.75" customHeight="1" x14ac:dyDescent="0.3">
      <c r="A5" s="94"/>
      <c r="B5" s="95"/>
      <c r="C5" s="96"/>
      <c r="D5" s="97"/>
      <c r="E5" s="95"/>
      <c r="F5" s="95"/>
      <c r="G5" s="96"/>
    </row>
    <row r="6" spans="1:10" s="77" customFormat="1" ht="12.75" customHeight="1" x14ac:dyDescent="0.3">
      <c r="A6" s="94"/>
      <c r="B6" s="95"/>
      <c r="C6" s="96"/>
      <c r="D6" s="97"/>
      <c r="E6" s="95"/>
      <c r="F6" s="95"/>
      <c r="G6" s="96"/>
    </row>
    <row r="7" spans="1:10" s="77" customFormat="1" ht="12.75" customHeight="1" x14ac:dyDescent="0.3">
      <c r="A7" s="98"/>
      <c r="B7" s="99"/>
      <c r="C7" s="100"/>
      <c r="D7" s="101"/>
      <c r="E7" s="99"/>
      <c r="F7" s="99"/>
      <c r="G7" s="100"/>
    </row>
    <row r="8" spans="1:10" ht="6.75" customHeight="1" x14ac:dyDescent="0.3">
      <c r="B8" s="102"/>
      <c r="C8" s="102"/>
      <c r="D8" s="102"/>
      <c r="E8" s="102"/>
      <c r="F8" s="102"/>
      <c r="G8" s="102"/>
    </row>
    <row r="9" spans="1:10" ht="21" customHeight="1" x14ac:dyDescent="0.3">
      <c r="A9" s="14" t="s">
        <v>3</v>
      </c>
      <c r="B9" s="103"/>
      <c r="C9" s="103"/>
      <c r="D9" s="103"/>
      <c r="E9" s="104"/>
      <c r="F9" s="105"/>
      <c r="G9" s="113"/>
    </row>
    <row r="10" spans="1:10" x14ac:dyDescent="0.3">
      <c r="A10" s="14" t="s">
        <v>4</v>
      </c>
      <c r="B10" s="2"/>
      <c r="C10" s="79"/>
      <c r="D10" s="1" t="s">
        <v>0</v>
      </c>
      <c r="E10" s="80"/>
      <c r="F10" s="3" t="s">
        <v>2</v>
      </c>
      <c r="G10" s="18"/>
    </row>
    <row r="11" spans="1:10" x14ac:dyDescent="0.3">
      <c r="A11" s="15"/>
      <c r="B11" s="16"/>
      <c r="C11" s="81"/>
      <c r="D11" s="125"/>
      <c r="E11" s="126"/>
      <c r="F11" s="81"/>
      <c r="G11" s="82"/>
    </row>
    <row r="12" spans="1:10" ht="6" customHeight="1" x14ac:dyDescent="0.3">
      <c r="A12" s="4"/>
      <c r="B12" s="83"/>
      <c r="C12" s="83"/>
      <c r="D12" s="83"/>
      <c r="E12" s="5"/>
      <c r="F12" s="5"/>
      <c r="G12" s="6"/>
    </row>
    <row r="13" spans="1:10" ht="6" customHeight="1" x14ac:dyDescent="0.3">
      <c r="A13" s="7"/>
      <c r="B13" s="8"/>
      <c r="C13" s="8"/>
      <c r="D13" s="8"/>
      <c r="E13" s="23"/>
      <c r="F13" s="8"/>
      <c r="G13" s="19"/>
    </row>
    <row r="14" spans="1:10" ht="18" x14ac:dyDescent="0.35">
      <c r="A14" s="39"/>
      <c r="B14" s="40"/>
      <c r="C14" s="40"/>
      <c r="D14" s="40"/>
      <c r="E14" s="69" t="s">
        <v>41</v>
      </c>
      <c r="F14" s="41"/>
      <c r="G14" s="42"/>
    </row>
    <row r="15" spans="1:10" x14ac:dyDescent="0.3">
      <c r="A15" s="43" t="s">
        <v>7</v>
      </c>
      <c r="B15" s="44" t="s">
        <v>8</v>
      </c>
      <c r="C15" s="45" t="s">
        <v>9</v>
      </c>
      <c r="D15" s="45" t="s">
        <v>10</v>
      </c>
      <c r="E15" s="46" t="s">
        <v>14</v>
      </c>
      <c r="F15" s="47"/>
      <c r="G15" s="45" t="s">
        <v>11</v>
      </c>
      <c r="I15" s="106" t="s">
        <v>19</v>
      </c>
      <c r="J15" s="106" t="s">
        <v>27</v>
      </c>
    </row>
    <row r="16" spans="1:10" x14ac:dyDescent="0.3">
      <c r="A16" s="9"/>
      <c r="B16" s="10" t="s">
        <v>12</v>
      </c>
      <c r="C16" s="11" t="s">
        <v>13</v>
      </c>
      <c r="D16" s="12"/>
      <c r="E16" s="36" t="s">
        <v>14</v>
      </c>
      <c r="F16" s="48">
        <f>SUM(A16*D16)</f>
        <v>0</v>
      </c>
      <c r="G16" s="22" t="s">
        <v>49</v>
      </c>
      <c r="I16" s="77">
        <f>IF(E16="x",F16,0)</f>
        <v>0</v>
      </c>
      <c r="J16" s="76">
        <f>IF(E16="x",0,F16)</f>
        <v>0</v>
      </c>
    </row>
    <row r="17" spans="1:10" x14ac:dyDescent="0.3">
      <c r="A17" s="9"/>
      <c r="B17" s="10" t="s">
        <v>32</v>
      </c>
      <c r="C17" s="11" t="s">
        <v>77</v>
      </c>
      <c r="D17" s="12"/>
      <c r="E17" s="37" t="s">
        <v>14</v>
      </c>
      <c r="F17" s="49">
        <f>SUM(A17*D17)</f>
        <v>0</v>
      </c>
      <c r="G17" s="11" t="s">
        <v>49</v>
      </c>
      <c r="I17" s="77">
        <f t="shared" ref="I17:I31" si="0">IF(E17="x",F17,0)</f>
        <v>0</v>
      </c>
      <c r="J17" s="76">
        <f t="shared" ref="J17:J31" si="1">IF(E17="x",0,F17)</f>
        <v>0</v>
      </c>
    </row>
    <row r="18" spans="1:10" x14ac:dyDescent="0.3">
      <c r="A18" s="9"/>
      <c r="B18" s="10" t="s">
        <v>20</v>
      </c>
      <c r="C18" s="11"/>
      <c r="D18" s="12"/>
      <c r="E18" s="37" t="s">
        <v>14</v>
      </c>
      <c r="F18" s="49">
        <f t="shared" ref="F18:F28" si="2">SUM(A18*D18)</f>
        <v>0</v>
      </c>
      <c r="G18" s="11" t="s">
        <v>49</v>
      </c>
      <c r="I18" s="77">
        <f t="shared" si="0"/>
        <v>0</v>
      </c>
      <c r="J18" s="76">
        <f t="shared" si="1"/>
        <v>0</v>
      </c>
    </row>
    <row r="19" spans="1:10" x14ac:dyDescent="0.3">
      <c r="A19" s="9"/>
      <c r="B19" s="10" t="s">
        <v>21</v>
      </c>
      <c r="C19" s="11"/>
      <c r="D19" s="12"/>
      <c r="E19" s="37" t="s">
        <v>14</v>
      </c>
      <c r="F19" s="49">
        <f t="shared" si="2"/>
        <v>0</v>
      </c>
      <c r="G19" s="11" t="s">
        <v>49</v>
      </c>
      <c r="I19" s="77">
        <f t="shared" si="0"/>
        <v>0</v>
      </c>
      <c r="J19" s="76">
        <f t="shared" si="1"/>
        <v>0</v>
      </c>
    </row>
    <row r="20" spans="1:10" s="107" customFormat="1" x14ac:dyDescent="0.3">
      <c r="A20" s="9"/>
      <c r="B20" s="10" t="s">
        <v>79</v>
      </c>
      <c r="C20" s="11"/>
      <c r="D20" s="12"/>
      <c r="E20" s="37" t="s">
        <v>14</v>
      </c>
      <c r="F20" s="49">
        <f t="shared" si="2"/>
        <v>0</v>
      </c>
      <c r="G20" s="11" t="s">
        <v>78</v>
      </c>
      <c r="I20" s="77">
        <f t="shared" ref="I20" si="3">IF(E20="x",F20,0)</f>
        <v>0</v>
      </c>
      <c r="J20" s="107">
        <f t="shared" ref="J20" si="4">IF(E20="x",0,F20)</f>
        <v>0</v>
      </c>
    </row>
    <row r="21" spans="1:10" x14ac:dyDescent="0.3">
      <c r="A21" s="9"/>
      <c r="B21" s="10" t="s">
        <v>33</v>
      </c>
      <c r="C21" s="11"/>
      <c r="D21" s="12"/>
      <c r="E21" s="37" t="s">
        <v>14</v>
      </c>
      <c r="F21" s="49">
        <f t="shared" si="2"/>
        <v>0</v>
      </c>
      <c r="G21" s="11" t="s">
        <v>57</v>
      </c>
      <c r="I21" s="77">
        <f t="shared" si="0"/>
        <v>0</v>
      </c>
      <c r="J21" s="76">
        <f t="shared" si="1"/>
        <v>0</v>
      </c>
    </row>
    <row r="22" spans="1:10" x14ac:dyDescent="0.3">
      <c r="A22" s="9"/>
      <c r="B22" s="10" t="s">
        <v>22</v>
      </c>
      <c r="C22" s="11" t="s">
        <v>48</v>
      </c>
      <c r="D22" s="12"/>
      <c r="E22" s="37"/>
      <c r="F22" s="49">
        <f t="shared" si="2"/>
        <v>0</v>
      </c>
      <c r="G22" s="11" t="s">
        <v>50</v>
      </c>
      <c r="I22" s="77">
        <f t="shared" si="0"/>
        <v>0</v>
      </c>
      <c r="J22" s="76">
        <f t="shared" si="1"/>
        <v>0</v>
      </c>
    </row>
    <row r="23" spans="1:10" x14ac:dyDescent="0.3">
      <c r="A23" s="9"/>
      <c r="B23" s="10" t="s">
        <v>23</v>
      </c>
      <c r="C23" s="11" t="s">
        <v>48</v>
      </c>
      <c r="D23" s="12"/>
      <c r="E23" s="37" t="s">
        <v>14</v>
      </c>
      <c r="F23" s="49">
        <f t="shared" si="2"/>
        <v>0</v>
      </c>
      <c r="G23" s="11" t="s">
        <v>51</v>
      </c>
      <c r="I23" s="77">
        <f t="shared" si="0"/>
        <v>0</v>
      </c>
      <c r="J23" s="76">
        <f t="shared" si="1"/>
        <v>0</v>
      </c>
    </row>
    <row r="24" spans="1:10" x14ac:dyDescent="0.3">
      <c r="A24" s="9"/>
      <c r="B24" s="10"/>
      <c r="C24" s="11"/>
      <c r="D24" s="12"/>
      <c r="E24" s="37"/>
      <c r="F24" s="49">
        <f t="shared" si="2"/>
        <v>0</v>
      </c>
      <c r="G24" s="11"/>
      <c r="I24" s="77">
        <f t="shared" si="0"/>
        <v>0</v>
      </c>
      <c r="J24" s="76">
        <f t="shared" si="1"/>
        <v>0</v>
      </c>
    </row>
    <row r="25" spans="1:10" x14ac:dyDescent="0.3">
      <c r="A25" s="9"/>
      <c r="B25" s="10" t="s">
        <v>34</v>
      </c>
      <c r="C25" s="11" t="s">
        <v>25</v>
      </c>
      <c r="D25" s="12"/>
      <c r="E25" s="37"/>
      <c r="F25" s="49">
        <f t="shared" si="2"/>
        <v>0</v>
      </c>
      <c r="G25" s="11" t="s">
        <v>52</v>
      </c>
      <c r="I25" s="77">
        <f t="shared" si="0"/>
        <v>0</v>
      </c>
      <c r="J25" s="76">
        <f t="shared" si="1"/>
        <v>0</v>
      </c>
    </row>
    <row r="26" spans="1:10" x14ac:dyDescent="0.3">
      <c r="A26" s="9"/>
      <c r="B26" s="10" t="s">
        <v>35</v>
      </c>
      <c r="C26" s="11" t="s">
        <v>25</v>
      </c>
      <c r="D26" s="12"/>
      <c r="E26" s="37" t="s">
        <v>14</v>
      </c>
      <c r="F26" s="49">
        <f t="shared" si="2"/>
        <v>0</v>
      </c>
      <c r="G26" s="11" t="s">
        <v>53</v>
      </c>
      <c r="I26" s="77">
        <f t="shared" si="0"/>
        <v>0</v>
      </c>
      <c r="J26" s="76">
        <f t="shared" si="1"/>
        <v>0</v>
      </c>
    </row>
    <row r="27" spans="1:10" s="107" customFormat="1" x14ac:dyDescent="0.3">
      <c r="A27" s="9"/>
      <c r="B27" s="10" t="s">
        <v>83</v>
      </c>
      <c r="C27" s="11" t="s">
        <v>80</v>
      </c>
      <c r="D27" s="12"/>
      <c r="E27" s="37" t="s">
        <v>14</v>
      </c>
      <c r="F27" s="49">
        <f>SUM(A27*D27)</f>
        <v>0</v>
      </c>
      <c r="G27" s="11" t="s">
        <v>54</v>
      </c>
      <c r="I27" s="77">
        <f t="shared" ref="I27:I28" si="5">IF(E27="x",F27,0)</f>
        <v>0</v>
      </c>
      <c r="J27" s="107">
        <f t="shared" ref="J27:J28" si="6">IF(E27="x",0,F27)</f>
        <v>0</v>
      </c>
    </row>
    <row r="28" spans="1:10" s="107" customFormat="1" x14ac:dyDescent="0.3">
      <c r="A28" s="9"/>
      <c r="B28" s="10" t="s">
        <v>84</v>
      </c>
      <c r="C28" s="11" t="s">
        <v>80</v>
      </c>
      <c r="D28" s="12"/>
      <c r="E28" s="37" t="s">
        <v>14</v>
      </c>
      <c r="F28" s="49">
        <f t="shared" si="2"/>
        <v>0</v>
      </c>
      <c r="G28" s="11" t="s">
        <v>85</v>
      </c>
      <c r="I28" s="77">
        <f t="shared" si="5"/>
        <v>0</v>
      </c>
      <c r="J28" s="107">
        <f t="shared" si="6"/>
        <v>0</v>
      </c>
    </row>
    <row r="29" spans="1:10" x14ac:dyDescent="0.3">
      <c r="A29" s="9"/>
      <c r="B29" s="10"/>
      <c r="C29" s="11"/>
      <c r="D29" s="12"/>
      <c r="E29" s="37"/>
      <c r="F29" s="49">
        <f>SUM(A29*D29)</f>
        <v>0</v>
      </c>
      <c r="G29" s="11"/>
      <c r="I29" s="77">
        <f t="shared" si="0"/>
        <v>0</v>
      </c>
      <c r="J29" s="76">
        <f t="shared" si="1"/>
        <v>0</v>
      </c>
    </row>
    <row r="30" spans="1:10" x14ac:dyDescent="0.3">
      <c r="A30" s="9"/>
      <c r="B30" s="10" t="s">
        <v>24</v>
      </c>
      <c r="C30" s="11" t="s">
        <v>39</v>
      </c>
      <c r="D30" s="70"/>
      <c r="E30" s="37"/>
      <c r="F30" s="49"/>
      <c r="G30" s="11" t="s">
        <v>66</v>
      </c>
      <c r="I30" s="77">
        <f t="shared" si="0"/>
        <v>0</v>
      </c>
      <c r="J30" s="76">
        <f t="shared" si="1"/>
        <v>0</v>
      </c>
    </row>
    <row r="31" spans="1:10" x14ac:dyDescent="0.3">
      <c r="A31" s="9"/>
      <c r="B31" s="10" t="s">
        <v>30</v>
      </c>
      <c r="C31" s="11"/>
      <c r="D31" s="70"/>
      <c r="E31" s="37" t="s">
        <v>14</v>
      </c>
      <c r="F31" s="49">
        <v>0</v>
      </c>
      <c r="G31" s="11" t="s">
        <v>54</v>
      </c>
      <c r="I31" s="84">
        <f t="shared" si="0"/>
        <v>0</v>
      </c>
      <c r="J31" s="84">
        <f t="shared" si="1"/>
        <v>0</v>
      </c>
    </row>
    <row r="32" spans="1:10" x14ac:dyDescent="0.3">
      <c r="A32" s="52"/>
      <c r="B32" s="53"/>
      <c r="C32" s="54" t="s">
        <v>18</v>
      </c>
      <c r="D32" s="55"/>
      <c r="E32" s="56"/>
      <c r="F32" s="49">
        <f>I32</f>
        <v>0</v>
      </c>
      <c r="G32" s="20"/>
      <c r="I32" s="76">
        <f>SUM(I16:I31)</f>
        <v>0</v>
      </c>
      <c r="J32" s="76">
        <f>SUM(J16:J31)</f>
        <v>0</v>
      </c>
    </row>
    <row r="33" spans="1:11" x14ac:dyDescent="0.3">
      <c r="A33" s="57"/>
      <c r="B33" s="53"/>
      <c r="C33" s="58" t="s">
        <v>16</v>
      </c>
      <c r="D33" s="55">
        <v>30</v>
      </c>
      <c r="E33" s="56"/>
      <c r="F33" s="49">
        <f>F32*-D33%</f>
        <v>0</v>
      </c>
      <c r="G33" s="22" t="s">
        <v>55</v>
      </c>
    </row>
    <row r="34" spans="1:11" x14ac:dyDescent="0.3">
      <c r="A34" s="52"/>
      <c r="B34" s="53"/>
      <c r="C34" s="54" t="s">
        <v>26</v>
      </c>
      <c r="D34" s="55"/>
      <c r="E34" s="56"/>
      <c r="F34" s="50">
        <f>J32</f>
        <v>0</v>
      </c>
      <c r="G34" s="20"/>
    </row>
    <row r="35" spans="1:11" x14ac:dyDescent="0.3">
      <c r="A35" s="59"/>
      <c r="B35" s="60"/>
      <c r="C35" s="61"/>
      <c r="D35" s="62"/>
      <c r="E35" s="63"/>
      <c r="F35" s="51"/>
      <c r="G35" s="21"/>
    </row>
    <row r="36" spans="1:11" ht="15" thickBot="1" x14ac:dyDescent="0.35">
      <c r="A36" s="64"/>
      <c r="B36" s="65" t="s">
        <v>1</v>
      </c>
      <c r="C36" s="66"/>
      <c r="D36" s="67" t="s">
        <v>17</v>
      </c>
      <c r="E36" s="68"/>
      <c r="F36" s="25">
        <f>SUM(F31:F35)</f>
        <v>0</v>
      </c>
      <c r="G36" s="35" t="s">
        <v>56</v>
      </c>
    </row>
    <row r="39" spans="1:11" x14ac:dyDescent="0.3">
      <c r="A39" s="75" t="s">
        <v>15</v>
      </c>
      <c r="B39" s="85"/>
      <c r="C39" s="86"/>
      <c r="D39" s="86"/>
      <c r="E39" s="87"/>
      <c r="F39" s="86"/>
      <c r="G39" s="87"/>
      <c r="I39" s="110" t="s">
        <v>60</v>
      </c>
    </row>
    <row r="40" spans="1:11" x14ac:dyDescent="0.3">
      <c r="A40" s="85"/>
      <c r="B40" s="85"/>
      <c r="C40" s="86"/>
      <c r="D40" s="86"/>
      <c r="E40" s="87"/>
      <c r="F40" s="86"/>
      <c r="G40" s="87"/>
    </row>
    <row r="41" spans="1:11" x14ac:dyDescent="0.3">
      <c r="A41" s="28"/>
      <c r="B41" s="29"/>
      <c r="C41" s="30" t="s">
        <v>31</v>
      </c>
      <c r="D41" s="31" t="s">
        <v>36</v>
      </c>
      <c r="E41" s="32"/>
      <c r="F41" s="33"/>
      <c r="G41" s="17" t="s">
        <v>11</v>
      </c>
      <c r="I41" s="108" t="s">
        <v>61</v>
      </c>
      <c r="J41" s="76">
        <f>I32</f>
        <v>0</v>
      </c>
    </row>
    <row r="42" spans="1:11" x14ac:dyDescent="0.3">
      <c r="A42" s="9"/>
      <c r="B42" s="10" t="s">
        <v>42</v>
      </c>
      <c r="C42" s="26">
        <v>31.42</v>
      </c>
      <c r="D42" s="38">
        <f>F32</f>
        <v>0</v>
      </c>
      <c r="E42" s="27"/>
      <c r="F42" s="73">
        <f>F32*C42%</f>
        <v>0</v>
      </c>
      <c r="G42" s="20" t="s">
        <v>28</v>
      </c>
      <c r="I42" s="108" t="s">
        <v>62</v>
      </c>
      <c r="K42" s="109">
        <f>F42</f>
        <v>0</v>
      </c>
    </row>
    <row r="43" spans="1:11" x14ac:dyDescent="0.3">
      <c r="A43" s="9"/>
      <c r="B43" s="10" t="s">
        <v>43</v>
      </c>
      <c r="C43" s="71"/>
      <c r="D43" s="70"/>
      <c r="E43" s="74"/>
      <c r="F43" s="73">
        <f>F42</f>
        <v>0</v>
      </c>
      <c r="G43" s="20" t="s">
        <v>29</v>
      </c>
      <c r="I43" s="108"/>
    </row>
    <row r="44" spans="1:11" x14ac:dyDescent="0.3">
      <c r="A44" s="9"/>
      <c r="B44" s="10"/>
      <c r="C44" s="26"/>
      <c r="D44" s="12"/>
      <c r="E44" s="24"/>
      <c r="F44" s="34"/>
      <c r="G44" s="20"/>
      <c r="I44" s="108" t="s">
        <v>63</v>
      </c>
      <c r="J44" s="76">
        <f>I32</f>
        <v>0</v>
      </c>
    </row>
    <row r="45" spans="1:11" x14ac:dyDescent="0.3">
      <c r="A45" s="9"/>
      <c r="B45" s="10" t="s">
        <v>59</v>
      </c>
      <c r="C45" s="26">
        <v>12</v>
      </c>
      <c r="D45" s="38">
        <f>I32-F31</f>
        <v>0</v>
      </c>
      <c r="E45" s="24"/>
      <c r="F45" s="73">
        <f>D45*C45%</f>
        <v>0</v>
      </c>
      <c r="G45" s="20" t="s">
        <v>38</v>
      </c>
      <c r="I45" s="108" t="s">
        <v>64</v>
      </c>
      <c r="K45" s="109">
        <f>-F33</f>
        <v>0</v>
      </c>
    </row>
    <row r="46" spans="1:11" x14ac:dyDescent="0.3">
      <c r="A46" s="9"/>
      <c r="B46" s="10" t="s">
        <v>58</v>
      </c>
      <c r="C46" s="72"/>
      <c r="D46" s="70"/>
      <c r="E46" s="74"/>
      <c r="F46" s="73">
        <f>F45</f>
        <v>0</v>
      </c>
      <c r="G46" s="20" t="s">
        <v>45</v>
      </c>
      <c r="I46" s="108"/>
    </row>
    <row r="47" spans="1:11" x14ac:dyDescent="0.3">
      <c r="A47" s="9"/>
      <c r="B47" s="10" t="s">
        <v>67</v>
      </c>
      <c r="C47" s="72"/>
      <c r="D47" s="70"/>
      <c r="E47" s="74"/>
      <c r="F47" s="73">
        <f>F45*C42%</f>
        <v>0</v>
      </c>
      <c r="G47" s="20" t="s">
        <v>68</v>
      </c>
      <c r="I47" s="108"/>
      <c r="J47" s="107" t="s">
        <v>65</v>
      </c>
      <c r="K47" s="111">
        <f>SUM(K42:K46)</f>
        <v>0</v>
      </c>
    </row>
    <row r="48" spans="1:11" x14ac:dyDescent="0.3">
      <c r="A48" s="9"/>
      <c r="B48" s="10" t="s">
        <v>67</v>
      </c>
      <c r="C48" s="72"/>
      <c r="D48" s="70"/>
      <c r="E48" s="74"/>
      <c r="F48" s="73">
        <f>F47</f>
        <v>0</v>
      </c>
      <c r="G48" s="20" t="s">
        <v>70</v>
      </c>
      <c r="I48" s="108"/>
      <c r="J48" s="107"/>
      <c r="K48" s="114"/>
    </row>
    <row r="49" spans="1:9" ht="22.5" customHeight="1" x14ac:dyDescent="0.3">
      <c r="A49" s="9"/>
      <c r="B49" s="10" t="s">
        <v>46</v>
      </c>
      <c r="C49" s="71"/>
      <c r="D49" s="70"/>
      <c r="E49" s="24"/>
      <c r="F49" s="49">
        <f>F31</f>
        <v>0</v>
      </c>
      <c r="G49" s="20" t="s">
        <v>37</v>
      </c>
      <c r="I49" s="108"/>
    </row>
    <row r="50" spans="1:9" x14ac:dyDescent="0.3">
      <c r="A50" s="9"/>
      <c r="B50" s="10" t="s">
        <v>44</v>
      </c>
      <c r="C50" s="72"/>
      <c r="D50" s="70"/>
      <c r="E50" s="24"/>
      <c r="F50" s="73">
        <f>F49</f>
        <v>0</v>
      </c>
      <c r="G50" s="20" t="s">
        <v>47</v>
      </c>
      <c r="I50" s="108"/>
    </row>
    <row r="51" spans="1:9" x14ac:dyDescent="0.3">
      <c r="A51" s="9"/>
      <c r="B51" s="10" t="s">
        <v>67</v>
      </c>
      <c r="C51" s="72"/>
      <c r="D51" s="70"/>
      <c r="E51" s="24"/>
      <c r="F51" s="73">
        <f>F49*C42%</f>
        <v>0</v>
      </c>
      <c r="G51" s="20" t="s">
        <v>69</v>
      </c>
      <c r="I51" s="108"/>
    </row>
    <row r="52" spans="1:9" x14ac:dyDescent="0.3">
      <c r="A52" s="13"/>
      <c r="B52" s="118" t="s">
        <v>67</v>
      </c>
      <c r="C52" s="115"/>
      <c r="D52" s="116"/>
      <c r="E52" s="117"/>
      <c r="F52" s="119">
        <f>F51</f>
        <v>0</v>
      </c>
      <c r="G52" s="21" t="s">
        <v>71</v>
      </c>
      <c r="I52" s="108"/>
    </row>
    <row r="53" spans="1:9" x14ac:dyDescent="0.3">
      <c r="A53" s="85"/>
      <c r="B53" s="85"/>
      <c r="C53" s="86"/>
      <c r="D53" s="86"/>
      <c r="E53" s="87"/>
      <c r="F53" s="86"/>
      <c r="G53" s="87"/>
    </row>
    <row r="54" spans="1:9" x14ac:dyDescent="0.3">
      <c r="A54" s="85"/>
      <c r="B54" s="85"/>
      <c r="C54" s="86"/>
      <c r="D54" s="86"/>
      <c r="E54" s="87"/>
      <c r="F54" s="86"/>
      <c r="G54" s="87"/>
    </row>
    <row r="55" spans="1:9" x14ac:dyDescent="0.3">
      <c r="A55" s="85"/>
      <c r="B55" s="85"/>
      <c r="C55" s="86"/>
      <c r="D55" s="86"/>
      <c r="E55" s="87"/>
      <c r="F55" s="86"/>
      <c r="G55" s="87"/>
    </row>
  </sheetData>
  <mergeCells count="2">
    <mergeCell ref="A1:G1"/>
    <mergeCell ref="D11:E11"/>
  </mergeCells>
  <pageMargins left="1.0236220472440944" right="0.70866141732283472" top="0.74803149606299213" bottom="0.74803149606299213" header="0.31496062992125984" footer="0.31496062992125984"/>
  <pageSetup paperSize="9" orientation="portrait" r:id="rId1"/>
  <headerFooter>
    <oddFooter>&amp;L&amp;"-,Fet kursiv"&amp;G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2</vt:i4>
      </vt:variant>
    </vt:vector>
  </HeadingPairs>
  <TitlesOfParts>
    <vt:vector size="4" baseType="lpstr">
      <vt:lpstr>Exempel</vt:lpstr>
      <vt:lpstr>Dokument mall</vt:lpstr>
      <vt:lpstr>'Dokument mall'!Utskriftsområde</vt:lpstr>
      <vt:lpstr>Exempel!Utskriftsområde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 Dahlberg</dc:creator>
  <cp:lastModifiedBy>Mats Dahlberg</cp:lastModifiedBy>
  <cp:lastPrinted>2016-12-27T13:57:11Z</cp:lastPrinted>
  <dcterms:created xsi:type="dcterms:W3CDTF">2012-01-16T11:28:30Z</dcterms:created>
  <dcterms:modified xsi:type="dcterms:W3CDTF">2017-12-31T13:48:36Z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549273fa-7dfb-4167-9f9c-d507cb3757ef</vt:lpwstr>
  </property>
</Properties>
</file>